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Гаст.1. 2023" sheetId="2" r:id="rId1"/>
    <sheet name="Лист1" sheetId="1" r:id="rId2"/>
  </sheets>
  <definedNames>
    <definedName name="_xlnm._FilterDatabase" localSheetId="0" hidden="1">'Гаст.1. 2023'!$A$24:$H$68</definedName>
    <definedName name="_xlnm.Print_Area" localSheetId="0">'Гаст.1. 2023'!$A$1:$H$68</definedName>
  </definedNames>
  <calcPr calcId="152511" iterateDelta="1E-4"/>
</workbook>
</file>

<file path=xl/calcChain.xml><?xml version="1.0" encoding="utf-8"?>
<calcChain xmlns="http://schemas.openxmlformats.org/spreadsheetml/2006/main">
  <c r="A26" i="2" l="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G15" i="2"/>
</calcChain>
</file>

<file path=xl/comments1.xml><?xml version="1.0" encoding="utf-8"?>
<comments xmlns="http://schemas.openxmlformats.org/spreadsheetml/2006/main">
  <authors>
    <author>Автор</author>
  </authors>
  <commentList>
    <comment ref="B32" authorId="0">
      <text>
        <r>
          <rPr>
            <b/>
            <sz val="9"/>
            <color indexed="81"/>
            <rFont val="Tahoma"/>
            <family val="2"/>
            <charset val="204"/>
          </rPr>
          <t>Автор:</t>
        </r>
        <r>
          <rPr>
            <sz val="9"/>
            <color indexed="81"/>
            <rFont val="Tahoma"/>
            <family val="2"/>
            <charset val="204"/>
          </rPr>
          <t xml:space="preserve">
3% от суммы принятой организациями в пользу 
</t>
        </r>
      </text>
    </comment>
  </commentList>
</comments>
</file>

<file path=xl/sharedStrings.xml><?xml version="1.0" encoding="utf-8"?>
<sst xmlns="http://schemas.openxmlformats.org/spreadsheetml/2006/main" count="83" uniqueCount="74">
  <si>
    <t>ООО «Управляющая компания «ГОРОД ПЕТРА»</t>
  </si>
  <si>
    <t>Отчет по многоквартирному дому</t>
  </si>
  <si>
    <t>ул. Николая Гастелло, д.1</t>
  </si>
  <si>
    <t>за 2023 год</t>
  </si>
  <si>
    <t>Количество подъездов: 8; количество квартир: 119; наличие мусоропровода: нет; наличие лифта: нет; общая площадь: 7315,1 м²;  жилая площадь:  6009 м²;  тариф: 19,50 руб./м².</t>
  </si>
  <si>
    <t xml:space="preserve">Сведения о движении денежных средств по многоквартирному дому за отчетный период </t>
  </si>
  <si>
    <t xml:space="preserve">Задолженность  </t>
  </si>
  <si>
    <t>Начислено</t>
  </si>
  <si>
    <t>Оплачено</t>
  </si>
  <si>
    <t xml:space="preserve">Задолженность </t>
  </si>
  <si>
    <t>на начало расчетного периода</t>
  </si>
  <si>
    <t>за отчетный период</t>
  </si>
  <si>
    <t>на конец расчетного периода</t>
  </si>
  <si>
    <t>Собственники</t>
  </si>
  <si>
    <t xml:space="preserve">Аренда общего имущества </t>
  </si>
  <si>
    <t>Экономия/перерасход (-) средств на начало периода</t>
  </si>
  <si>
    <t>Оплачено собственниками за период</t>
  </si>
  <si>
    <t>Оказано услуг/работ за период</t>
  </si>
  <si>
    <t>Экономия/перерасход (-) средств на жилищные услуги</t>
  </si>
  <si>
    <t>Экономия/перерасход (-) средств - в случае 100% оплаты собственниками (справочно)</t>
  </si>
  <si>
    <t xml:space="preserve">1.   Сведения о доходах, полученных за оказание услуг по управлению многоквартирным домом за отчетный период </t>
  </si>
  <si>
    <t>№ п/п</t>
  </si>
  <si>
    <t>Статьи доходов</t>
  </si>
  <si>
    <t>Сумма</t>
  </si>
  <si>
    <t>Оплата услуг собственниками по статье «Содержание и текущий ремонт»</t>
  </si>
  <si>
    <t xml:space="preserve">Поступления от аренды общего имущества </t>
  </si>
  <si>
    <t xml:space="preserve">Итого доходы по МКД за отчетный период </t>
  </si>
  <si>
    <t xml:space="preserve">2. Сведения о расходах, понесенных в связи с оказанием услуг по управлению многоквартирным домом за отчетный период </t>
  </si>
  <si>
    <t>Статьи расходов</t>
  </si>
  <si>
    <t>1</t>
  </si>
  <si>
    <t>Электроэнергия на содержание ОИ</t>
  </si>
  <si>
    <t>ГВС на содержание ОИ</t>
  </si>
  <si>
    <t>ХВС и водоотведение на содержание ОИ</t>
  </si>
  <si>
    <t>ЕИРКЦ (информационно-расчетное обслуживание)</t>
  </si>
  <si>
    <t>ЕИРКЦ (исполнение поручения на совершение юр.действий)</t>
  </si>
  <si>
    <t>ЕИРКЦ (подомовой учет)</t>
  </si>
  <si>
    <t>ЕИРКЦ (оформление выписок из дом.книг)</t>
  </si>
  <si>
    <t>Система сбора и обработка платежей "Город"</t>
  </si>
  <si>
    <t>Аварийное обслуживание</t>
  </si>
  <si>
    <t>Услуги по дезинсекции</t>
  </si>
  <si>
    <t>Услуги Видеоконтроль</t>
  </si>
  <si>
    <t>Санитарное содержание мест общего пользования</t>
  </si>
  <si>
    <t>Уборка придомовой территории (дворник)</t>
  </si>
  <si>
    <t>Уборка придомовой территории (субботники)</t>
  </si>
  <si>
    <t>Материалы и хозяйственный инвентарь (для обслуживающ. персонала:  метла, ведра, швабры, моющ.средства, мешки для мусора, лампочки, др.)</t>
  </si>
  <si>
    <t>Материалы и хозяйственный инвентарь (для мелкого ремонта:  ср-ва для покрытия стен/древесины, сетка, дюбели, гвозди, валики, кисти, др.)</t>
  </si>
  <si>
    <t>Техническое обслуживание инженерного оборудования, электрооборудования</t>
  </si>
  <si>
    <t>Материалы, используемые для технического обслуживания (лампочки, трубы, вентиля, отводы, муфты, др.)</t>
  </si>
  <si>
    <t>Осмотр системы водоотведения  горячей и холодной воды</t>
  </si>
  <si>
    <t>ТО узлов учета тепловой энергии</t>
  </si>
  <si>
    <t>Промывка и пневманич.испытание внутр.сети МКД</t>
  </si>
  <si>
    <t>Услуги по ремонту межпанельных швов</t>
  </si>
  <si>
    <t>Замена труб</t>
  </si>
  <si>
    <t>Транспортные услуги по погрузке и вывозу снега</t>
  </si>
  <si>
    <t>Покос травы, спил деревьев, обрезка  кустов, вывоз растительного мусора</t>
  </si>
  <si>
    <t>Уборка мусора с крыши, ремонт дверей</t>
  </si>
  <si>
    <t>Работы по уборке мусора с крыши, частичный демонтаж мягкой кровли крыши, грунтовка промера, частичный ремонт мягкой кровли крыши с использованием материала Биполь</t>
  </si>
  <si>
    <t>Трубы профельные, доборы, доставка металла</t>
  </si>
  <si>
    <t xml:space="preserve">Изготовление ограждения на детскую площадку, установка изделий, установка трубы, сварки, покраска цепи. Материалы для покраски (эмаль, кисти, валик, разб, пр), доставка
</t>
  </si>
  <si>
    <t>Изготовление брусков для скамеек</t>
  </si>
  <si>
    <t>Мусорки (урны)</t>
  </si>
  <si>
    <t>Изготовление скамеек, монтаж/демонтаж урн</t>
  </si>
  <si>
    <t>Доставка: щебень под мусорки, ПГС и песок на установку скамеек</t>
  </si>
  <si>
    <t>Транспортные услуги  по вывозу мусора</t>
  </si>
  <si>
    <t>Спецодежда</t>
  </si>
  <si>
    <t>Изготовление стендов/табличек</t>
  </si>
  <si>
    <t>Вознаграждение председателя МКД</t>
  </si>
  <si>
    <t>Расчетно-кассовое  обслуживание банка</t>
  </si>
  <si>
    <t>Судебные расходы и госпошлина</t>
  </si>
  <si>
    <t>Формирование реестра собственников</t>
  </si>
  <si>
    <t>Выдача информации по дежурному плану с изготовлением копий участка плана</t>
  </si>
  <si>
    <t>Накладные общехозяйственные расходы: оплата труда АУП, страховые взносы с ФОТ АУП, содержание офиса, охрана офиса, амортизация, транспортные расходы, канцтовары, материалы, услуги связи (телефон, интернет), почтовые, экологический сбор, лицензии на программы, ГИС ЖКХ, обслуживание сайта, домен для сайта, обслуживание вычислительной техники)</t>
  </si>
  <si>
    <t>Налоги УСН</t>
  </si>
  <si>
    <t xml:space="preserve">Итого расходы по МКД за отчетный период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</si>
</sst>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2"/>
      <name val="Times New Roman"/>
      <family val="1"/>
      <charset val="204"/>
    </font>
    <font>
      <b/>
      <sz val="14"/>
      <name val="Times New Roman"/>
      <family val="1"/>
      <charset val="204"/>
    </font>
    <font>
      <sz val="12"/>
      <color theme="1"/>
      <name val="Times New Roman"/>
      <family val="1"/>
      <charset val="204"/>
    </font>
    <font>
      <sz val="10"/>
      <name val="Times New Roman"/>
      <family val="1"/>
      <charset val="204"/>
    </font>
    <font>
      <sz val="10"/>
      <color theme="1"/>
      <name val="Calibri"/>
      <family val="2"/>
      <scheme val="minor"/>
    </font>
    <font>
      <b/>
      <sz val="10"/>
      <name val="Times New Roman"/>
      <family val="1"/>
      <charset val="204"/>
    </font>
    <font>
      <b/>
      <sz val="11"/>
      <color theme="1"/>
      <name val="Calibri"/>
      <family val="2"/>
      <scheme val="minor"/>
    </font>
    <font>
      <sz val="9"/>
      <name val="Times New Roman"/>
      <family val="1"/>
      <charset val="204"/>
    </font>
    <font>
      <sz val="11"/>
      <name val="Calibri"/>
      <family val="2"/>
      <scheme val="minor"/>
    </font>
    <font>
      <sz val="11"/>
      <name val="Times New Roman"/>
      <family val="1"/>
      <charset val="204"/>
    </font>
    <font>
      <sz val="10"/>
      <name val="Calibri"/>
      <family val="2"/>
      <scheme val="minor"/>
    </font>
    <font>
      <sz val="10"/>
      <color theme="1"/>
      <name val="Times New Roman"/>
      <family val="1"/>
      <charset val="204"/>
    </font>
    <font>
      <sz val="11"/>
      <color theme="1" tint="0.499984740745262"/>
      <name val="Calibri"/>
      <family val="2"/>
      <scheme val="minor"/>
    </font>
    <font>
      <b/>
      <sz val="11"/>
      <name val="Calibri"/>
      <family val="2"/>
      <charset val="204"/>
      <scheme val="minor"/>
    </font>
    <font>
      <b/>
      <sz val="9"/>
      <color indexed="81"/>
      <name val="Tahoma"/>
      <family val="2"/>
      <charset val="204"/>
    </font>
    <font>
      <sz val="9"/>
      <color indexed="81"/>
      <name val="Tahoma"/>
      <family val="2"/>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0" borderId="0" xfId="0" applyFill="1"/>
    <xf numFmtId="0" fontId="0" fillId="0" borderId="0" xfId="0" applyFill="1" applyAlignment="1">
      <alignment vertical="center"/>
    </xf>
    <xf numFmtId="0" fontId="5" fillId="0" borderId="0" xfId="0" applyFont="1" applyFill="1"/>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4" fontId="6" fillId="0" borderId="7" xfId="0" applyNumberFormat="1" applyFont="1" applyFill="1" applyBorder="1" applyAlignment="1">
      <alignment horizontal="center" vertical="center" wrapText="1"/>
    </xf>
    <xf numFmtId="4" fontId="5" fillId="0" borderId="0" xfId="0" applyNumberFormat="1" applyFont="1" applyFill="1" applyAlignment="1">
      <alignment horizontal="center"/>
    </xf>
    <xf numFmtId="0" fontId="7" fillId="0" borderId="0" xfId="0" applyFont="1" applyFill="1"/>
    <xf numFmtId="0" fontId="9" fillId="0" borderId="0" xfId="0" applyFont="1" applyFill="1"/>
    <xf numFmtId="0" fontId="10" fillId="0" borderId="0" xfId="0" applyFont="1" applyFill="1"/>
    <xf numFmtId="0" fontId="10" fillId="0" borderId="7" xfId="0" applyFont="1" applyFill="1" applyBorder="1" applyAlignment="1">
      <alignment horizontal="center" vertical="center" wrapText="1"/>
    </xf>
    <xf numFmtId="0" fontId="0" fillId="0" borderId="0" xfId="0" applyFont="1" applyFill="1"/>
    <xf numFmtId="4" fontId="4" fillId="0" borderId="7" xfId="0" applyNumberFormat="1" applyFont="1" applyFill="1" applyBorder="1" applyAlignment="1">
      <alignment vertical="center" wrapText="1"/>
    </xf>
    <xf numFmtId="0" fontId="6" fillId="0" borderId="7" xfId="0" applyFont="1" applyFill="1" applyBorder="1" applyAlignment="1">
      <alignment horizontal="center" vertical="center" wrapText="1"/>
    </xf>
    <xf numFmtId="4" fontId="6" fillId="0" borderId="7" xfId="0" applyNumberFormat="1" applyFont="1" applyFill="1" applyBorder="1" applyAlignment="1">
      <alignment vertical="center" wrapText="1"/>
    </xf>
    <xf numFmtId="1" fontId="11" fillId="0" borderId="7" xfId="0" applyNumberFormat="1" applyFont="1" applyFill="1" applyBorder="1" applyAlignment="1">
      <alignment horizontal="center"/>
    </xf>
    <xf numFmtId="4" fontId="10" fillId="0" borderId="7" xfId="0" applyNumberFormat="1" applyFont="1" applyFill="1" applyBorder="1" applyAlignment="1">
      <alignment horizontal="right" vertical="center" wrapText="1"/>
    </xf>
    <xf numFmtId="4" fontId="10" fillId="0" borderId="7" xfId="0" applyNumberFormat="1" applyFont="1" applyFill="1" applyBorder="1"/>
    <xf numFmtId="0" fontId="10" fillId="0" borderId="7" xfId="0" applyFont="1" applyFill="1" applyBorder="1"/>
    <xf numFmtId="0" fontId="13" fillId="0" borderId="0" xfId="0" applyFont="1" applyFill="1"/>
    <xf numFmtId="0" fontId="0" fillId="0" borderId="0" xfId="0" applyFill="1" applyBorder="1"/>
    <xf numFmtId="0" fontId="11" fillId="0" borderId="7" xfId="0" applyFont="1" applyFill="1" applyBorder="1"/>
    <xf numFmtId="4" fontId="14" fillId="0" borderId="7" xfId="0" applyNumberFormat="1" applyFont="1" applyFill="1" applyBorder="1" applyAlignment="1">
      <alignment vertical="top" wrapText="1"/>
    </xf>
    <xf numFmtId="0" fontId="11" fillId="0" borderId="0" xfId="0" applyFont="1" applyFill="1" applyBorder="1"/>
    <xf numFmtId="0" fontId="6" fillId="0" borderId="0" xfId="0" applyFont="1" applyFill="1" applyBorder="1" applyAlignment="1">
      <alignment horizontal="left" vertical="center" wrapText="1"/>
    </xf>
    <xf numFmtId="4" fontId="10" fillId="0" borderId="0" xfId="0" applyNumberFormat="1" applyFont="1" applyFill="1" applyBorder="1" applyAlignment="1">
      <alignment vertical="top"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xf>
    <xf numFmtId="0" fontId="3" fillId="0" borderId="0" xfId="0" applyFont="1" applyFill="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4" fontId="6" fillId="0" borderId="8"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12" fillId="0" borderId="7" xfId="0" applyFont="1" applyFill="1" applyBorder="1" applyAlignment="1">
      <alignment horizontal="left" wrapText="1"/>
    </xf>
    <xf numFmtId="0" fontId="8" fillId="0" borderId="7" xfId="0" applyFont="1" applyFill="1" applyBorder="1" applyAlignment="1">
      <alignment horizontal="left" vertical="center" wrapText="1"/>
    </xf>
    <xf numFmtId="4" fontId="8" fillId="0" borderId="7" xfId="0" applyNumberFormat="1" applyFont="1" applyFill="1" applyBorder="1" applyAlignment="1">
      <alignment horizontal="center"/>
    </xf>
    <xf numFmtId="0" fontId="8" fillId="0" borderId="7" xfId="0" applyFont="1" applyFill="1" applyBorder="1" applyAlignment="1">
      <alignment horizontal="center"/>
    </xf>
    <xf numFmtId="0" fontId="1" fillId="0" borderId="0" xfId="0" applyFont="1" applyFill="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left" wrapText="1"/>
    </xf>
    <xf numFmtId="0" fontId="4" fillId="0" borderId="7"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9"/>
  <sheetViews>
    <sheetView tabSelected="1" view="pageBreakPreview" zoomScale="80" zoomScaleNormal="70" zoomScaleSheetLayoutView="80" workbookViewId="0">
      <pane xSplit="8" ySplit="3" topLeftCell="I61" activePane="bottomRight" state="frozen"/>
      <selection pane="topRight" activeCell="I1" sqref="I1"/>
      <selection pane="bottomLeft" activeCell="A4" sqref="A4"/>
      <selection pane="bottomRight" activeCell="Q44" sqref="Q44"/>
    </sheetView>
  </sheetViews>
  <sheetFormatPr defaultRowHeight="15" x14ac:dyDescent="0.25"/>
  <cols>
    <col min="1" max="7" width="11.42578125" style="9" customWidth="1"/>
    <col min="8" max="8" width="13" style="10" customWidth="1"/>
    <col min="9" max="16384" width="9.140625" style="1"/>
  </cols>
  <sheetData>
    <row r="1" spans="1:8" ht="20.100000000000001" customHeight="1" x14ac:dyDescent="0.25">
      <c r="A1" s="28" t="s">
        <v>0</v>
      </c>
      <c r="B1" s="28"/>
      <c r="C1" s="28"/>
      <c r="D1" s="28"/>
      <c r="E1" s="28"/>
      <c r="F1" s="28"/>
      <c r="G1" s="28"/>
      <c r="H1" s="28"/>
    </row>
    <row r="2" spans="1:8" ht="20.100000000000001" customHeight="1" x14ac:dyDescent="0.25">
      <c r="A2" s="28" t="s">
        <v>1</v>
      </c>
      <c r="B2" s="28"/>
      <c r="C2" s="28"/>
      <c r="D2" s="28"/>
      <c r="E2" s="28"/>
      <c r="F2" s="28"/>
      <c r="G2" s="28"/>
      <c r="H2" s="28"/>
    </row>
    <row r="3" spans="1:8" s="2" customFormat="1" ht="20.100000000000001" customHeight="1" x14ac:dyDescent="0.25">
      <c r="A3" s="29" t="s">
        <v>2</v>
      </c>
      <c r="B3" s="29"/>
      <c r="C3" s="29"/>
      <c r="D3" s="29"/>
      <c r="E3" s="29"/>
      <c r="F3" s="29"/>
      <c r="G3" s="29"/>
      <c r="H3" s="29"/>
    </row>
    <row r="4" spans="1:8" ht="20.100000000000001" customHeight="1" x14ac:dyDescent="0.25">
      <c r="A4" s="30" t="s">
        <v>3</v>
      </c>
      <c r="B4" s="30"/>
      <c r="C4" s="30"/>
      <c r="D4" s="30"/>
      <c r="E4" s="30"/>
      <c r="F4" s="30"/>
      <c r="G4" s="30"/>
      <c r="H4" s="30"/>
    </row>
    <row r="5" spans="1:8" ht="30" customHeight="1" x14ac:dyDescent="0.25">
      <c r="A5" s="31" t="s">
        <v>4</v>
      </c>
      <c r="B5" s="31"/>
      <c r="C5" s="31"/>
      <c r="D5" s="31"/>
      <c r="E5" s="31"/>
      <c r="F5" s="31"/>
      <c r="G5" s="31"/>
      <c r="H5" s="31"/>
    </row>
    <row r="6" spans="1:8" ht="21.75" customHeight="1" x14ac:dyDescent="0.25">
      <c r="A6" s="27" t="s">
        <v>5</v>
      </c>
      <c r="B6" s="27"/>
      <c r="C6" s="27"/>
      <c r="D6" s="27"/>
      <c r="E6" s="27"/>
      <c r="F6" s="27"/>
      <c r="G6" s="27"/>
      <c r="H6" s="27"/>
    </row>
    <row r="7" spans="1:8" s="3" customFormat="1" ht="12.75" customHeight="1" x14ac:dyDescent="0.2">
      <c r="A7" s="32" t="s">
        <v>6</v>
      </c>
      <c r="B7" s="33"/>
      <c r="C7" s="32" t="s">
        <v>7</v>
      </c>
      <c r="D7" s="33"/>
      <c r="E7" s="32" t="s">
        <v>8</v>
      </c>
      <c r="F7" s="33"/>
      <c r="G7" s="32" t="s">
        <v>9</v>
      </c>
      <c r="H7" s="33"/>
    </row>
    <row r="8" spans="1:8" s="3" customFormat="1" ht="23.1" customHeight="1" x14ac:dyDescent="0.2">
      <c r="A8" s="34" t="s">
        <v>10</v>
      </c>
      <c r="B8" s="35"/>
      <c r="C8" s="34" t="s">
        <v>11</v>
      </c>
      <c r="D8" s="35"/>
      <c r="E8" s="34" t="s">
        <v>11</v>
      </c>
      <c r="F8" s="35"/>
      <c r="G8" s="34" t="s">
        <v>12</v>
      </c>
      <c r="H8" s="35"/>
    </row>
    <row r="9" spans="1:8" s="3" customFormat="1" ht="33.950000000000003" customHeight="1" x14ac:dyDescent="0.2">
      <c r="A9" s="4" t="s">
        <v>13</v>
      </c>
      <c r="B9" s="4" t="s">
        <v>14</v>
      </c>
      <c r="C9" s="4" t="s">
        <v>13</v>
      </c>
      <c r="D9" s="5" t="s">
        <v>14</v>
      </c>
      <c r="E9" s="4" t="s">
        <v>13</v>
      </c>
      <c r="F9" s="5" t="s">
        <v>14</v>
      </c>
      <c r="G9" s="4" t="s">
        <v>13</v>
      </c>
      <c r="H9" s="4" t="s">
        <v>14</v>
      </c>
    </row>
    <row r="10" spans="1:8" s="7" customFormat="1" ht="20.100000000000001" customHeight="1" x14ac:dyDescent="0.2">
      <c r="A10" s="6">
        <v>179386.06</v>
      </c>
      <c r="B10" s="6">
        <v>0</v>
      </c>
      <c r="C10" s="6">
        <v>1621251.81</v>
      </c>
      <c r="D10" s="6">
        <v>24600</v>
      </c>
      <c r="E10" s="6">
        <v>1604454.75</v>
      </c>
      <c r="F10" s="6">
        <v>24600</v>
      </c>
      <c r="G10" s="6">
        <v>196183.12000000011</v>
      </c>
      <c r="H10" s="6">
        <v>0</v>
      </c>
    </row>
    <row r="11" spans="1:8" s="8" customFormat="1" ht="20.100000000000001" customHeight="1" x14ac:dyDescent="0.25">
      <c r="A11" s="36" t="s">
        <v>15</v>
      </c>
      <c r="B11" s="37"/>
      <c r="C11" s="37"/>
      <c r="D11" s="37"/>
      <c r="E11" s="37"/>
      <c r="F11" s="38"/>
      <c r="G11" s="39">
        <v>-150530.65</v>
      </c>
      <c r="H11" s="40"/>
    </row>
    <row r="12" spans="1:8" s="8" customFormat="1" ht="20.100000000000001" customHeight="1" x14ac:dyDescent="0.25">
      <c r="A12" s="36" t="s">
        <v>16</v>
      </c>
      <c r="B12" s="37"/>
      <c r="C12" s="37"/>
      <c r="D12" s="37"/>
      <c r="E12" s="37"/>
      <c r="F12" s="38"/>
      <c r="G12" s="39">
        <v>1629054.75</v>
      </c>
      <c r="H12" s="41"/>
    </row>
    <row r="13" spans="1:8" s="8" customFormat="1" ht="20.100000000000001" customHeight="1" x14ac:dyDescent="0.25">
      <c r="A13" s="42" t="s">
        <v>17</v>
      </c>
      <c r="B13" s="42"/>
      <c r="C13" s="42"/>
      <c r="D13" s="42"/>
      <c r="E13" s="42"/>
      <c r="F13" s="42"/>
      <c r="G13" s="39">
        <v>1512666.9350121384</v>
      </c>
      <c r="H13" s="41"/>
    </row>
    <row r="14" spans="1:8" s="8" customFormat="1" ht="20.100000000000001" customHeight="1" x14ac:dyDescent="0.25">
      <c r="A14" s="36" t="s">
        <v>18</v>
      </c>
      <c r="B14" s="37"/>
      <c r="C14" s="37"/>
      <c r="D14" s="37"/>
      <c r="E14" s="37"/>
      <c r="F14" s="38"/>
      <c r="G14" s="39">
        <v>-34142.835012138356</v>
      </c>
      <c r="H14" s="41"/>
    </row>
    <row r="15" spans="1:8" ht="20.100000000000001" hidden="1" customHeight="1" x14ac:dyDescent="0.25">
      <c r="A15" s="44" t="s">
        <v>19</v>
      </c>
      <c r="B15" s="44"/>
      <c r="C15" s="44"/>
      <c r="D15" s="44"/>
      <c r="E15" s="44"/>
      <c r="F15" s="44"/>
      <c r="G15" s="45" t="e">
        <f>#REF!+C10+D10-G13</f>
        <v>#REF!</v>
      </c>
      <c r="H15" s="46"/>
    </row>
    <row r="16" spans="1:8" ht="9.9499999999999993" customHeight="1" x14ac:dyDescent="0.25"/>
    <row r="17" spans="1:8" ht="30" customHeight="1" x14ac:dyDescent="0.25">
      <c r="A17" s="47" t="s">
        <v>20</v>
      </c>
      <c r="B17" s="47"/>
      <c r="C17" s="47"/>
      <c r="D17" s="47"/>
      <c r="E17" s="47"/>
      <c r="F17" s="47"/>
      <c r="G17" s="47"/>
      <c r="H17" s="47"/>
    </row>
    <row r="18" spans="1:8" s="12" customFormat="1" ht="20.100000000000001" customHeight="1" x14ac:dyDescent="0.25">
      <c r="A18" s="5" t="s">
        <v>21</v>
      </c>
      <c r="B18" s="48" t="s">
        <v>22</v>
      </c>
      <c r="C18" s="48"/>
      <c r="D18" s="48"/>
      <c r="E18" s="48"/>
      <c r="F18" s="48"/>
      <c r="G18" s="48"/>
      <c r="H18" s="11" t="s">
        <v>23</v>
      </c>
    </row>
    <row r="19" spans="1:8" ht="15.95" customHeight="1" x14ac:dyDescent="0.25">
      <c r="A19" s="5">
        <v>1</v>
      </c>
      <c r="B19" s="49" t="s">
        <v>24</v>
      </c>
      <c r="C19" s="49"/>
      <c r="D19" s="49"/>
      <c r="E19" s="49"/>
      <c r="F19" s="49"/>
      <c r="G19" s="49"/>
      <c r="H19" s="13">
        <v>1604454.75</v>
      </c>
    </row>
    <row r="20" spans="1:8" ht="15.95" customHeight="1" x14ac:dyDescent="0.25">
      <c r="A20" s="5">
        <v>2</v>
      </c>
      <c r="B20" s="49" t="s">
        <v>25</v>
      </c>
      <c r="C20" s="49"/>
      <c r="D20" s="49"/>
      <c r="E20" s="49"/>
      <c r="F20" s="49"/>
      <c r="G20" s="49"/>
      <c r="H20" s="13">
        <v>24600</v>
      </c>
    </row>
    <row r="21" spans="1:8" ht="15.95" customHeight="1" x14ac:dyDescent="0.25">
      <c r="A21" s="14"/>
      <c r="B21" s="42" t="s">
        <v>26</v>
      </c>
      <c r="C21" s="42"/>
      <c r="D21" s="42"/>
      <c r="E21" s="42"/>
      <c r="F21" s="42"/>
      <c r="G21" s="42"/>
      <c r="H21" s="15">
        <v>1629054.75</v>
      </c>
    </row>
    <row r="22" spans="1:8" ht="9.9499999999999993" customHeight="1" x14ac:dyDescent="0.25"/>
    <row r="23" spans="1:8" ht="30" customHeight="1" x14ac:dyDescent="0.25">
      <c r="A23" s="47" t="s">
        <v>27</v>
      </c>
      <c r="B23" s="47"/>
      <c r="C23" s="47"/>
      <c r="D23" s="47"/>
      <c r="E23" s="47"/>
      <c r="F23" s="47"/>
      <c r="G23" s="47"/>
      <c r="H23" s="47"/>
    </row>
    <row r="24" spans="1:8" ht="15.75" customHeight="1" x14ac:dyDescent="0.25">
      <c r="A24" s="5" t="s">
        <v>21</v>
      </c>
      <c r="B24" s="48" t="s">
        <v>28</v>
      </c>
      <c r="C24" s="48"/>
      <c r="D24" s="48"/>
      <c r="E24" s="48"/>
      <c r="F24" s="48"/>
      <c r="G24" s="48"/>
      <c r="H24" s="11" t="s">
        <v>23</v>
      </c>
    </row>
    <row r="25" spans="1:8" ht="15.75" customHeight="1" x14ac:dyDescent="0.25">
      <c r="A25" s="16" t="s">
        <v>29</v>
      </c>
      <c r="B25" s="43" t="s">
        <v>30</v>
      </c>
      <c r="C25" s="43"/>
      <c r="D25" s="43"/>
      <c r="E25" s="43"/>
      <c r="F25" s="43"/>
      <c r="G25" s="43"/>
      <c r="H25" s="17">
        <v>49746.05</v>
      </c>
    </row>
    <row r="26" spans="1:8" ht="15.75" customHeight="1" x14ac:dyDescent="0.25">
      <c r="A26" s="16">
        <f>A25+1</f>
        <v>2</v>
      </c>
      <c r="B26" s="43" t="s">
        <v>31</v>
      </c>
      <c r="C26" s="43"/>
      <c r="D26" s="43"/>
      <c r="E26" s="43"/>
      <c r="F26" s="43"/>
      <c r="G26" s="43"/>
      <c r="H26" s="17">
        <v>-16760.25</v>
      </c>
    </row>
    <row r="27" spans="1:8" ht="15.75" customHeight="1" x14ac:dyDescent="0.25">
      <c r="A27" s="16">
        <f t="shared" ref="A27:A67" si="0">A26+1</f>
        <v>3</v>
      </c>
      <c r="B27" s="43" t="s">
        <v>32</v>
      </c>
      <c r="C27" s="43"/>
      <c r="D27" s="43"/>
      <c r="E27" s="43"/>
      <c r="F27" s="43"/>
      <c r="G27" s="43"/>
      <c r="H27" s="17">
        <v>40641.881116000004</v>
      </c>
    </row>
    <row r="28" spans="1:8" ht="15.75" customHeight="1" x14ac:dyDescent="0.25">
      <c r="A28" s="16">
        <f t="shared" si="0"/>
        <v>4</v>
      </c>
      <c r="B28" s="43" t="s">
        <v>33</v>
      </c>
      <c r="C28" s="43"/>
      <c r="D28" s="43"/>
      <c r="E28" s="43"/>
      <c r="F28" s="43"/>
      <c r="G28" s="43"/>
      <c r="H28" s="17">
        <v>38218.790649999995</v>
      </c>
    </row>
    <row r="29" spans="1:8" ht="15.75" customHeight="1" x14ac:dyDescent="0.25">
      <c r="A29" s="16">
        <f t="shared" si="0"/>
        <v>5</v>
      </c>
      <c r="B29" s="43" t="s">
        <v>34</v>
      </c>
      <c r="C29" s="43"/>
      <c r="D29" s="43"/>
      <c r="E29" s="43"/>
      <c r="F29" s="43"/>
      <c r="G29" s="43"/>
      <c r="H29" s="17">
        <v>12231.840000000002</v>
      </c>
    </row>
    <row r="30" spans="1:8" ht="15.75" customHeight="1" x14ac:dyDescent="0.25">
      <c r="A30" s="16">
        <f t="shared" si="0"/>
        <v>6</v>
      </c>
      <c r="B30" s="43" t="s">
        <v>35</v>
      </c>
      <c r="C30" s="43"/>
      <c r="D30" s="43"/>
      <c r="E30" s="43"/>
      <c r="F30" s="43"/>
      <c r="G30" s="43"/>
      <c r="H30" s="17">
        <v>1173.42</v>
      </c>
    </row>
    <row r="31" spans="1:8" ht="15.75" customHeight="1" x14ac:dyDescent="0.25">
      <c r="A31" s="16">
        <f t="shared" si="0"/>
        <v>7</v>
      </c>
      <c r="B31" s="43" t="s">
        <v>36</v>
      </c>
      <c r="C31" s="43"/>
      <c r="D31" s="43"/>
      <c r="E31" s="43"/>
      <c r="F31" s="43"/>
      <c r="G31" s="43"/>
      <c r="H31" s="17">
        <v>90</v>
      </c>
    </row>
    <row r="32" spans="1:8" ht="15.75" customHeight="1" x14ac:dyDescent="0.25">
      <c r="A32" s="16">
        <f t="shared" si="0"/>
        <v>8</v>
      </c>
      <c r="B32" s="43" t="s">
        <v>37</v>
      </c>
      <c r="C32" s="43"/>
      <c r="D32" s="43"/>
      <c r="E32" s="43"/>
      <c r="F32" s="43"/>
      <c r="G32" s="43"/>
      <c r="H32" s="18">
        <v>47956.780500000001</v>
      </c>
    </row>
    <row r="33" spans="1:8" ht="15.75" customHeight="1" x14ac:dyDescent="0.25">
      <c r="A33" s="16">
        <f t="shared" si="0"/>
        <v>9</v>
      </c>
      <c r="B33" s="43" t="s">
        <v>38</v>
      </c>
      <c r="C33" s="43"/>
      <c r="D33" s="43"/>
      <c r="E33" s="43"/>
      <c r="F33" s="43"/>
      <c r="G33" s="43"/>
      <c r="H33" s="19">
        <v>50462.159999999996</v>
      </c>
    </row>
    <row r="34" spans="1:8" ht="15.75" customHeight="1" x14ac:dyDescent="0.25">
      <c r="A34" s="16">
        <f t="shared" si="0"/>
        <v>10</v>
      </c>
      <c r="B34" s="43" t="s">
        <v>39</v>
      </c>
      <c r="C34" s="43"/>
      <c r="D34" s="43"/>
      <c r="E34" s="43"/>
      <c r="F34" s="43"/>
      <c r="G34" s="43"/>
      <c r="H34" s="17">
        <v>17455.68</v>
      </c>
    </row>
    <row r="35" spans="1:8" s="20" customFormat="1" ht="15.75" customHeight="1" x14ac:dyDescent="0.25">
      <c r="A35" s="16">
        <f t="shared" si="0"/>
        <v>11</v>
      </c>
      <c r="B35" s="50" t="s">
        <v>40</v>
      </c>
      <c r="C35" s="50"/>
      <c r="D35" s="50"/>
      <c r="E35" s="50"/>
      <c r="F35" s="50"/>
      <c r="G35" s="50"/>
      <c r="H35" s="17">
        <v>16200</v>
      </c>
    </row>
    <row r="36" spans="1:8" s="20" customFormat="1" ht="15.75" customHeight="1" x14ac:dyDescent="0.25">
      <c r="A36" s="16">
        <f t="shared" si="0"/>
        <v>12</v>
      </c>
      <c r="B36" s="50" t="s">
        <v>41</v>
      </c>
      <c r="C36" s="50"/>
      <c r="D36" s="50"/>
      <c r="E36" s="50"/>
      <c r="F36" s="50"/>
      <c r="G36" s="50"/>
      <c r="H36" s="17">
        <v>101280</v>
      </c>
    </row>
    <row r="37" spans="1:8" s="20" customFormat="1" ht="15.75" customHeight="1" x14ac:dyDescent="0.25">
      <c r="A37" s="16">
        <f t="shared" si="0"/>
        <v>13</v>
      </c>
      <c r="B37" s="50" t="s">
        <v>42</v>
      </c>
      <c r="C37" s="50"/>
      <c r="D37" s="50"/>
      <c r="E37" s="50"/>
      <c r="F37" s="50"/>
      <c r="G37" s="50"/>
      <c r="H37" s="17">
        <v>101280</v>
      </c>
    </row>
    <row r="38" spans="1:8" s="20" customFormat="1" ht="15.75" customHeight="1" x14ac:dyDescent="0.25">
      <c r="A38" s="16">
        <f t="shared" si="0"/>
        <v>14</v>
      </c>
      <c r="B38" s="43" t="s">
        <v>43</v>
      </c>
      <c r="C38" s="43"/>
      <c r="D38" s="43"/>
      <c r="E38" s="43"/>
      <c r="F38" s="43"/>
      <c r="G38" s="43"/>
      <c r="H38" s="17">
        <v>15165.576989746454</v>
      </c>
    </row>
    <row r="39" spans="1:8" s="9" customFormat="1" ht="27.95" customHeight="1" x14ac:dyDescent="0.25">
      <c r="A39" s="16">
        <f t="shared" si="0"/>
        <v>15</v>
      </c>
      <c r="B39" s="50" t="s">
        <v>44</v>
      </c>
      <c r="C39" s="50"/>
      <c r="D39" s="50"/>
      <c r="E39" s="50"/>
      <c r="F39" s="50"/>
      <c r="G39" s="50"/>
      <c r="H39" s="18">
        <v>3909.0835339047289</v>
      </c>
    </row>
    <row r="40" spans="1:8" ht="27.95" customHeight="1" x14ac:dyDescent="0.25">
      <c r="A40" s="16">
        <f t="shared" si="0"/>
        <v>16</v>
      </c>
      <c r="B40" s="50" t="s">
        <v>45</v>
      </c>
      <c r="C40" s="50"/>
      <c r="D40" s="50"/>
      <c r="E40" s="50"/>
      <c r="F40" s="50"/>
      <c r="G40" s="50"/>
      <c r="H40" s="17">
        <v>6962.9400000000005</v>
      </c>
    </row>
    <row r="41" spans="1:8" s="20" customFormat="1" ht="27.95" customHeight="1" x14ac:dyDescent="0.25">
      <c r="A41" s="16">
        <f t="shared" si="0"/>
        <v>17</v>
      </c>
      <c r="B41" s="43" t="s">
        <v>46</v>
      </c>
      <c r="C41" s="43"/>
      <c r="D41" s="43"/>
      <c r="E41" s="43"/>
      <c r="F41" s="43"/>
      <c r="G41" s="43"/>
      <c r="H41" s="13">
        <v>122469.78750878425</v>
      </c>
    </row>
    <row r="42" spans="1:8" ht="27.95" customHeight="1" x14ac:dyDescent="0.25">
      <c r="A42" s="16">
        <f t="shared" si="0"/>
        <v>18</v>
      </c>
      <c r="B42" s="43" t="s">
        <v>47</v>
      </c>
      <c r="C42" s="43"/>
      <c r="D42" s="43"/>
      <c r="E42" s="43"/>
      <c r="F42" s="43"/>
      <c r="G42" s="43"/>
      <c r="H42" s="18">
        <v>41383.160000000003</v>
      </c>
    </row>
    <row r="43" spans="1:8" ht="15.75" customHeight="1" x14ac:dyDescent="0.25">
      <c r="A43" s="16">
        <f t="shared" si="0"/>
        <v>19</v>
      </c>
      <c r="B43" s="43" t="s">
        <v>48</v>
      </c>
      <c r="C43" s="43"/>
      <c r="D43" s="43"/>
      <c r="E43" s="43"/>
      <c r="F43" s="43"/>
      <c r="G43" s="43"/>
      <c r="H43" s="13">
        <v>11245.750828433474</v>
      </c>
    </row>
    <row r="44" spans="1:8" ht="15.75" customHeight="1" x14ac:dyDescent="0.25">
      <c r="A44" s="16">
        <f t="shared" si="0"/>
        <v>20</v>
      </c>
      <c r="B44" s="43" t="s">
        <v>49</v>
      </c>
      <c r="C44" s="43"/>
      <c r="D44" s="43"/>
      <c r="E44" s="43"/>
      <c r="F44" s="43"/>
      <c r="G44" s="43"/>
      <c r="H44" s="18">
        <v>6089.5199999999995</v>
      </c>
    </row>
    <row r="45" spans="1:8" ht="15.75" customHeight="1" x14ac:dyDescent="0.25">
      <c r="A45" s="16">
        <f t="shared" si="0"/>
        <v>21</v>
      </c>
      <c r="B45" s="43" t="s">
        <v>50</v>
      </c>
      <c r="C45" s="43"/>
      <c r="D45" s="43"/>
      <c r="E45" s="43"/>
      <c r="F45" s="43"/>
      <c r="G45" s="43"/>
      <c r="H45" s="18">
        <v>16150</v>
      </c>
    </row>
    <row r="46" spans="1:8" ht="15.75" customHeight="1" x14ac:dyDescent="0.25">
      <c r="A46" s="16">
        <f t="shared" si="0"/>
        <v>22</v>
      </c>
      <c r="B46" s="43" t="s">
        <v>51</v>
      </c>
      <c r="C46" s="43"/>
      <c r="D46" s="43"/>
      <c r="E46" s="43"/>
      <c r="F46" s="43"/>
      <c r="G46" s="43"/>
      <c r="H46" s="18">
        <v>18200</v>
      </c>
    </row>
    <row r="47" spans="1:8" ht="15.75" customHeight="1" x14ac:dyDescent="0.25">
      <c r="A47" s="16">
        <f t="shared" si="0"/>
        <v>23</v>
      </c>
      <c r="B47" s="43" t="s">
        <v>52</v>
      </c>
      <c r="C47" s="43"/>
      <c r="D47" s="43"/>
      <c r="E47" s="43"/>
      <c r="F47" s="43"/>
      <c r="G47" s="43"/>
      <c r="H47" s="18">
        <v>40000</v>
      </c>
    </row>
    <row r="48" spans="1:8" ht="15.75" customHeight="1" x14ac:dyDescent="0.25">
      <c r="A48" s="16">
        <f t="shared" si="0"/>
        <v>24</v>
      </c>
      <c r="B48" s="43" t="s">
        <v>53</v>
      </c>
      <c r="C48" s="43"/>
      <c r="D48" s="43"/>
      <c r="E48" s="43"/>
      <c r="F48" s="43"/>
      <c r="G48" s="43"/>
      <c r="H48" s="18">
        <v>13800</v>
      </c>
    </row>
    <row r="49" spans="1:8" s="21" customFormat="1" ht="15.75" customHeight="1" x14ac:dyDescent="0.25">
      <c r="A49" s="16">
        <f t="shared" si="0"/>
        <v>25</v>
      </c>
      <c r="B49" s="43" t="s">
        <v>54</v>
      </c>
      <c r="C49" s="43"/>
      <c r="D49" s="43"/>
      <c r="E49" s="43"/>
      <c r="F49" s="43"/>
      <c r="G49" s="43"/>
      <c r="H49" s="18">
        <v>5300</v>
      </c>
    </row>
    <row r="50" spans="1:8" ht="15.75" customHeight="1" x14ac:dyDescent="0.25">
      <c r="A50" s="16">
        <f t="shared" si="0"/>
        <v>26</v>
      </c>
      <c r="B50" s="50" t="s">
        <v>55</v>
      </c>
      <c r="C50" s="50"/>
      <c r="D50" s="50"/>
      <c r="E50" s="50"/>
      <c r="F50" s="50"/>
      <c r="G50" s="50"/>
      <c r="H50" s="18">
        <v>1000</v>
      </c>
    </row>
    <row r="51" spans="1:8" s="21" customFormat="1" ht="39.950000000000003" customHeight="1" x14ac:dyDescent="0.25">
      <c r="A51" s="16">
        <f t="shared" si="0"/>
        <v>27</v>
      </c>
      <c r="B51" s="50" t="s">
        <v>56</v>
      </c>
      <c r="C51" s="50"/>
      <c r="D51" s="50"/>
      <c r="E51" s="50"/>
      <c r="F51" s="50"/>
      <c r="G51" s="50"/>
      <c r="H51" s="18">
        <v>33072</v>
      </c>
    </row>
    <row r="52" spans="1:8" ht="15.75" customHeight="1" x14ac:dyDescent="0.25">
      <c r="A52" s="16">
        <f t="shared" si="0"/>
        <v>28</v>
      </c>
      <c r="B52" s="50" t="s">
        <v>57</v>
      </c>
      <c r="C52" s="50"/>
      <c r="D52" s="50"/>
      <c r="E52" s="50"/>
      <c r="F52" s="50"/>
      <c r="G52" s="50"/>
      <c r="H52" s="18">
        <v>38362.639999999999</v>
      </c>
    </row>
    <row r="53" spans="1:8" ht="39.950000000000003" customHeight="1" x14ac:dyDescent="0.25">
      <c r="A53" s="16">
        <f t="shared" si="0"/>
        <v>29</v>
      </c>
      <c r="B53" s="51" t="s">
        <v>58</v>
      </c>
      <c r="C53" s="51"/>
      <c r="D53" s="51"/>
      <c r="E53" s="51"/>
      <c r="F53" s="51"/>
      <c r="G53" s="51"/>
      <c r="H53" s="18">
        <v>80382.100000000006</v>
      </c>
    </row>
    <row r="54" spans="1:8" ht="15.75" customHeight="1" x14ac:dyDescent="0.25">
      <c r="A54" s="16">
        <f t="shared" si="0"/>
        <v>30</v>
      </c>
      <c r="B54" s="50" t="s">
        <v>59</v>
      </c>
      <c r="C54" s="50"/>
      <c r="D54" s="50"/>
      <c r="E54" s="50"/>
      <c r="F54" s="50"/>
      <c r="G54" s="50"/>
      <c r="H54" s="18">
        <v>3345</v>
      </c>
    </row>
    <row r="55" spans="1:8" ht="15.75" customHeight="1" x14ac:dyDescent="0.25">
      <c r="A55" s="16">
        <f t="shared" si="0"/>
        <v>31</v>
      </c>
      <c r="B55" s="50" t="s">
        <v>60</v>
      </c>
      <c r="C55" s="50"/>
      <c r="D55" s="50"/>
      <c r="E55" s="50"/>
      <c r="F55" s="50"/>
      <c r="G55" s="50"/>
      <c r="H55" s="18">
        <v>21600</v>
      </c>
    </row>
    <row r="56" spans="1:8" ht="15.75" customHeight="1" x14ac:dyDescent="0.25">
      <c r="A56" s="16">
        <f t="shared" si="0"/>
        <v>32</v>
      </c>
      <c r="B56" s="50" t="s">
        <v>61</v>
      </c>
      <c r="C56" s="50"/>
      <c r="D56" s="50"/>
      <c r="E56" s="50"/>
      <c r="F56" s="50"/>
      <c r="G56" s="50"/>
      <c r="H56" s="18">
        <v>60000</v>
      </c>
    </row>
    <row r="57" spans="1:8" ht="15.75" customHeight="1" x14ac:dyDescent="0.25">
      <c r="A57" s="16">
        <f t="shared" si="0"/>
        <v>33</v>
      </c>
      <c r="B57" s="50" t="s">
        <v>62</v>
      </c>
      <c r="C57" s="50"/>
      <c r="D57" s="50"/>
      <c r="E57" s="50"/>
      <c r="F57" s="50"/>
      <c r="G57" s="50"/>
      <c r="H57" s="18">
        <v>3670</v>
      </c>
    </row>
    <row r="58" spans="1:8" s="20" customFormat="1" ht="15.75" customHeight="1" x14ac:dyDescent="0.25">
      <c r="A58" s="16">
        <f t="shared" si="0"/>
        <v>34</v>
      </c>
      <c r="B58" s="43" t="s">
        <v>63</v>
      </c>
      <c r="C58" s="43"/>
      <c r="D58" s="43"/>
      <c r="E58" s="43"/>
      <c r="F58" s="43"/>
      <c r="G58" s="43"/>
      <c r="H58" s="18">
        <v>10500</v>
      </c>
    </row>
    <row r="59" spans="1:8" ht="15.75" customHeight="1" x14ac:dyDescent="0.25">
      <c r="A59" s="16">
        <f t="shared" si="0"/>
        <v>35</v>
      </c>
      <c r="B59" s="50" t="s">
        <v>64</v>
      </c>
      <c r="C59" s="50"/>
      <c r="D59" s="50"/>
      <c r="E59" s="50"/>
      <c r="F59" s="50"/>
      <c r="G59" s="50"/>
      <c r="H59" s="18">
        <v>993.44502741046904</v>
      </c>
    </row>
    <row r="60" spans="1:8" ht="15.75" customHeight="1" x14ac:dyDescent="0.25">
      <c r="A60" s="16">
        <f t="shared" si="0"/>
        <v>36</v>
      </c>
      <c r="B60" s="43" t="s">
        <v>65</v>
      </c>
      <c r="C60" s="43"/>
      <c r="D60" s="43"/>
      <c r="E60" s="43"/>
      <c r="F60" s="43"/>
      <c r="G60" s="43"/>
      <c r="H60" s="18">
        <v>8640</v>
      </c>
    </row>
    <row r="61" spans="1:8" ht="15.75" customHeight="1" x14ac:dyDescent="0.25">
      <c r="A61" s="16">
        <f t="shared" si="0"/>
        <v>37</v>
      </c>
      <c r="B61" s="43" t="s">
        <v>66</v>
      </c>
      <c r="C61" s="43"/>
      <c r="D61" s="43"/>
      <c r="E61" s="43"/>
      <c r="F61" s="43"/>
      <c r="G61" s="43"/>
      <c r="H61" s="18">
        <v>142800</v>
      </c>
    </row>
    <row r="62" spans="1:8" ht="15.75" customHeight="1" x14ac:dyDescent="0.25">
      <c r="A62" s="16">
        <f t="shared" si="0"/>
        <v>38</v>
      </c>
      <c r="B62" s="43" t="s">
        <v>67</v>
      </c>
      <c r="C62" s="43"/>
      <c r="D62" s="43"/>
      <c r="E62" s="43"/>
      <c r="F62" s="43"/>
      <c r="G62" s="43"/>
      <c r="H62" s="18">
        <v>17310.97</v>
      </c>
    </row>
    <row r="63" spans="1:8" ht="15.75" customHeight="1" x14ac:dyDescent="0.25">
      <c r="A63" s="16">
        <f t="shared" si="0"/>
        <v>39</v>
      </c>
      <c r="B63" s="43" t="s">
        <v>68</v>
      </c>
      <c r="C63" s="43"/>
      <c r="D63" s="43"/>
      <c r="E63" s="43"/>
      <c r="F63" s="43"/>
      <c r="G63" s="43"/>
      <c r="H63" s="18">
        <v>20567.240000000002</v>
      </c>
    </row>
    <row r="64" spans="1:8" ht="15.75" customHeight="1" x14ac:dyDescent="0.25">
      <c r="A64" s="16">
        <f t="shared" si="0"/>
        <v>40</v>
      </c>
      <c r="B64" s="43" t="s">
        <v>69</v>
      </c>
      <c r="C64" s="43"/>
      <c r="D64" s="43"/>
      <c r="E64" s="43"/>
      <c r="F64" s="43"/>
      <c r="G64" s="43"/>
      <c r="H64" s="18">
        <v>880.24474094666709</v>
      </c>
    </row>
    <row r="65" spans="1:8" ht="27.95" customHeight="1" x14ac:dyDescent="0.25">
      <c r="A65" s="16">
        <f t="shared" si="0"/>
        <v>41</v>
      </c>
      <c r="B65" s="43" t="s">
        <v>70</v>
      </c>
      <c r="C65" s="43"/>
      <c r="D65" s="43"/>
      <c r="E65" s="43"/>
      <c r="F65" s="43"/>
      <c r="G65" s="43"/>
      <c r="H65" s="18">
        <v>380</v>
      </c>
    </row>
    <row r="66" spans="1:8" ht="75" customHeight="1" x14ac:dyDescent="0.25">
      <c r="A66" s="16">
        <f t="shared" si="0"/>
        <v>42</v>
      </c>
      <c r="B66" s="43" t="s">
        <v>71</v>
      </c>
      <c r="C66" s="43"/>
      <c r="D66" s="43"/>
      <c r="E66" s="43"/>
      <c r="F66" s="43"/>
      <c r="G66" s="43"/>
      <c r="H66" s="18">
        <v>281513.4000960596</v>
      </c>
    </row>
    <row r="67" spans="1:8" ht="15.75" customHeight="1" x14ac:dyDescent="0.25">
      <c r="A67" s="16">
        <f t="shared" si="0"/>
        <v>43</v>
      </c>
      <c r="B67" s="43" t="s">
        <v>72</v>
      </c>
      <c r="C67" s="43"/>
      <c r="D67" s="43"/>
      <c r="E67" s="43"/>
      <c r="F67" s="43"/>
      <c r="G67" s="43"/>
      <c r="H67" s="18">
        <v>26997.725388033054</v>
      </c>
    </row>
    <row r="68" spans="1:8" ht="15.75" customHeight="1" x14ac:dyDescent="0.25">
      <c r="A68" s="22"/>
      <c r="B68" s="42" t="s">
        <v>73</v>
      </c>
      <c r="C68" s="42"/>
      <c r="D68" s="42"/>
      <c r="E68" s="42"/>
      <c r="F68" s="42"/>
      <c r="G68" s="42"/>
      <c r="H68" s="23">
        <v>1512666.9350121384</v>
      </c>
    </row>
    <row r="69" spans="1:8" ht="15" customHeight="1" x14ac:dyDescent="0.25">
      <c r="A69" s="24"/>
      <c r="B69" s="25"/>
      <c r="C69" s="25"/>
      <c r="D69" s="25"/>
      <c r="E69" s="25"/>
      <c r="F69" s="25"/>
      <c r="G69" s="25"/>
      <c r="H69" s="26"/>
    </row>
  </sheetData>
  <mergeCells count="75">
    <mergeCell ref="B68:G68"/>
    <mergeCell ref="B62:G62"/>
    <mergeCell ref="B63:G63"/>
    <mergeCell ref="B64:G64"/>
    <mergeCell ref="B65:G65"/>
    <mergeCell ref="B66:G66"/>
    <mergeCell ref="B67:G67"/>
    <mergeCell ref="B61:G61"/>
    <mergeCell ref="B50:G50"/>
    <mergeCell ref="B51:G51"/>
    <mergeCell ref="B52:G52"/>
    <mergeCell ref="B53:G53"/>
    <mergeCell ref="B54:G54"/>
    <mergeCell ref="B55:G55"/>
    <mergeCell ref="B56:G56"/>
    <mergeCell ref="B57:G57"/>
    <mergeCell ref="B58:G58"/>
    <mergeCell ref="B59:G59"/>
    <mergeCell ref="B60:G60"/>
    <mergeCell ref="B49:G49"/>
    <mergeCell ref="B38:G38"/>
    <mergeCell ref="B39:G39"/>
    <mergeCell ref="B40:G40"/>
    <mergeCell ref="B41:G41"/>
    <mergeCell ref="B42:G42"/>
    <mergeCell ref="B43:G43"/>
    <mergeCell ref="B44:G44"/>
    <mergeCell ref="B45:G45"/>
    <mergeCell ref="B46:G46"/>
    <mergeCell ref="B47:G47"/>
    <mergeCell ref="B48:G48"/>
    <mergeCell ref="B37:G37"/>
    <mergeCell ref="B26:G26"/>
    <mergeCell ref="B27:G27"/>
    <mergeCell ref="B28:G28"/>
    <mergeCell ref="B29:G29"/>
    <mergeCell ref="B30:G30"/>
    <mergeCell ref="B31:G31"/>
    <mergeCell ref="B32:G32"/>
    <mergeCell ref="B33:G33"/>
    <mergeCell ref="B34:G34"/>
    <mergeCell ref="B35:G35"/>
    <mergeCell ref="B36:G36"/>
    <mergeCell ref="B25:G25"/>
    <mergeCell ref="A14:F14"/>
    <mergeCell ref="G14:H14"/>
    <mergeCell ref="A15:F15"/>
    <mergeCell ref="G15:H15"/>
    <mergeCell ref="A17:H17"/>
    <mergeCell ref="B18:G18"/>
    <mergeCell ref="B19:G19"/>
    <mergeCell ref="B20:G20"/>
    <mergeCell ref="B21:G21"/>
    <mergeCell ref="A23:H23"/>
    <mergeCell ref="B24:G24"/>
    <mergeCell ref="A11:F11"/>
    <mergeCell ref="G11:H11"/>
    <mergeCell ref="A12:F12"/>
    <mergeCell ref="G12:H12"/>
    <mergeCell ref="A13:F13"/>
    <mergeCell ref="G13:H13"/>
    <mergeCell ref="A7:B7"/>
    <mergeCell ref="C7:D7"/>
    <mergeCell ref="E7:F7"/>
    <mergeCell ref="G7:H7"/>
    <mergeCell ref="A8:B8"/>
    <mergeCell ref="C8:D8"/>
    <mergeCell ref="E8:F8"/>
    <mergeCell ref="G8:H8"/>
    <mergeCell ref="A6:H6"/>
    <mergeCell ref="A1:H1"/>
    <mergeCell ref="A2:H2"/>
    <mergeCell ref="A3:H3"/>
    <mergeCell ref="A4:H4"/>
    <mergeCell ref="A5:H5"/>
  </mergeCells>
  <pageMargins left="0.9055118110236221" right="0.51181102362204722" top="0.74803149606299213" bottom="0.74803149606299213" header="0.31496062992125984" footer="0.31496062992125984"/>
  <pageSetup paperSize="9" scale="90" fitToHeight="0" orientation="portrait" r:id="rId1"/>
  <rowBreaks count="1" manualBreakCount="1">
    <brk id="44"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Гаст.1. 2023</vt:lpstr>
      <vt:lpstr>Лист1</vt:lpstr>
      <vt:lpstr>'Гаст.1. 2023'!Область_печати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2024-03-15T09:40:44Z</dcterms:modified>
</cp:coreProperties>
</file>